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90" windowWidth="19200" windowHeight="13080" activeTab="0"/>
  </bookViews>
  <sheets>
    <sheet name="Standard" sheetId="1" r:id="rId1"/>
    <sheet name="Oversized" sheetId="2" r:id="rId2"/>
  </sheets>
  <definedNames/>
  <calcPr fullCalcOnLoad="1"/>
</workbook>
</file>

<file path=xl/sharedStrings.xml><?xml version="1.0" encoding="utf-8"?>
<sst xmlns="http://schemas.openxmlformats.org/spreadsheetml/2006/main" count="290" uniqueCount="103">
  <si>
    <t>PL14612</t>
  </si>
  <si>
    <t>L14612</t>
  </si>
  <si>
    <t>Filter Height</t>
  </si>
  <si>
    <t>Filter Diameter</t>
  </si>
  <si>
    <t>Baseplate Diameter</t>
  </si>
  <si>
    <t>Gasket Height</t>
  </si>
  <si>
    <t>Gasket Diameter</t>
  </si>
  <si>
    <t>Cartridge Height</t>
  </si>
  <si>
    <t>Cartridge Diameter (endcap)</t>
  </si>
  <si>
    <t>Cartridge Diameter (filter material)</t>
  </si>
  <si>
    <t>Number of Pleats</t>
  </si>
  <si>
    <t>Can Thickness</t>
  </si>
  <si>
    <t>Number of Entrance Holes</t>
  </si>
  <si>
    <t>Diameter of Entrance Holes</t>
  </si>
  <si>
    <t>Anti-Drainback Valve?</t>
  </si>
  <si>
    <t>Brand</t>
  </si>
  <si>
    <t>Part Number</t>
  </si>
  <si>
    <t>Subaru</t>
  </si>
  <si>
    <t>Purolator</t>
  </si>
  <si>
    <t>Manufacturer</t>
  </si>
  <si>
    <t>OEM</t>
  </si>
  <si>
    <t>PureONE</t>
  </si>
  <si>
    <t>Premium Plus</t>
  </si>
  <si>
    <t>15208AA080</t>
  </si>
  <si>
    <t>Baseplate Edge Height</t>
  </si>
  <si>
    <t>~ Calculated Area for oil to enter</t>
  </si>
  <si>
    <t>WIX</t>
  </si>
  <si>
    <t>FRAM</t>
  </si>
  <si>
    <t>Extra Guard</t>
  </si>
  <si>
    <t>PH6607</t>
  </si>
  <si>
    <t>Tough Guard</t>
  </si>
  <si>
    <t>TG6607</t>
  </si>
  <si>
    <t>No Slip Grip?</t>
  </si>
  <si>
    <t>No</t>
  </si>
  <si>
    <t>Yes</t>
  </si>
  <si>
    <t>Protective Packaging?</t>
  </si>
  <si>
    <t>Gasket Retention</t>
  </si>
  <si>
    <t>6 Crimps (0.180)</t>
  </si>
  <si>
    <t>8 Crimps (0.335)</t>
  </si>
  <si>
    <t>6 Crimps (0.225)</t>
  </si>
  <si>
    <t>Full 360 degree interlocking ring</t>
  </si>
  <si>
    <t>Metal</t>
  </si>
  <si>
    <t>Cardboard</t>
  </si>
  <si>
    <t>Black</t>
  </si>
  <si>
    <t>Orange</t>
  </si>
  <si>
    <t>Gasket Color</t>
  </si>
  <si>
    <t>Anti-Drainback Valve Color</t>
  </si>
  <si>
    <t>Bypass Valve Filter?</t>
  </si>
  <si>
    <t>K&amp;N</t>
  </si>
  <si>
    <t>HP-1008</t>
  </si>
  <si>
    <t>Cartridge Endcap Construction</t>
  </si>
  <si>
    <t xml:space="preserve">Overall, the Wix filter appears to be very well put together.  It features metal endcaps glued to the filter media.  The filter material is similar to the Premium Plus material in that it doesn't have any glassy fibrous strands.  This filter has a bypass mechanism on TOP of the filter which is nice because oil doesn't have to pass over the dirty filter media during the bypass process.  This cartridge has significantly less filter media than the OEM filter.  The cartridge is a lot smaller with less pleats and a smaller pleat depth.  Overall, this filter is a great choice except for one factor - the total filter area.  The stock filter has almost TWICE the filter area of this filter.  </t>
  </si>
  <si>
    <t>The K&amp;N Filter is a well made filter with metal endcaps glued to the ends of the filter media (like the OEM, WIX, and Purolator).  The baseplate is heavy and the filter can is thick.  The bypass valve is similar to the OEM filter but goes one step futher in that the valve has a rubber end for an obvious leak free seal.  My biggest complaint with this filter was the total filter area.  It is small.  The OEM filter has more than twice the area of this filter!  Furthermore, the filter material is the thinnest amongst all the filters tested.  This filter is obviously built for HIGH FLOW.  I wouldn't use this filter according to the standard maintenance schedule.  There's just not enough filter material for my likes.  Furthermore, the filter material isn't as nice as the OEM or PureONE.</t>
  </si>
  <si>
    <t>Mobil 1</t>
  </si>
  <si>
    <t>STP</t>
  </si>
  <si>
    <t>S6607</t>
  </si>
  <si>
    <t>M1-108</t>
  </si>
  <si>
    <t>6 Crimps (0.250)</t>
  </si>
  <si>
    <t>The Subaru filter is extremely well constructed and very well suited for cold environments (higher pressures).  The filter case is thick, the baseplate is thick and heavy, and the gasket is thick whilst being held into the baseplate via an interlocking mechanism between the gasket and the baseplate (a lip on the baseplate engages a lip on the gasket the entire circumferance of the gasket).  The ADBV valve is fairly thin and less substantial than other brands (One could argue that this makes it easier for oil to enter the filter and, works hand in hand with the bigger entrance holes in the baseplate).  The OEM filter is short, but the size is deceiving because there is a lot of filter area inside the filter due to pleats of greater depth and more pleats overall.  It is possible that this filter contains synthetic media since there appears to be visible glassy fibrous strands embedded in the filter media similar to the PureONE.  I liked the fact that this filter was packaged with a protective covering over the baseplate to keep particulates out of the filter until used.</t>
  </si>
  <si>
    <t>The OEM filter was the cleanest filter tested in terms of initial quality after removing from the packaging.  It had the highest filter area and the thickest can.  This filter was, without a doubt, the best filter in the test and well worth the $5.xx you would pay via ordering it online.  In fact, it was actually significantly cheaper than several of the other filters tested (almost half the price of the Mobil 1 and K&amp;N).</t>
  </si>
  <si>
    <t>The PureONE filter appears to be a very well put together filter.  The overall filter area appears to be a little less than the OEM, but still fairly high.  However, this doesn't take into account the overall filter volume (thickness) since the PureONE has thicker filter material than the OEM filter.  Furthermore, this filter can be purchased in a longer length version PL14610 that will substantially add to the total filter area/volume.  This filter has a less substantial gasket, thinner case, and a thinner baseplate.  This might prove to be troublesome in extremely cold climates and, when combined with the thick filter material, might add to the cold weather issues that this filter MIGHT experience (when compared to the OEM filter).  In any case, this filter appears to be a no-brainer choice for those in warm-to-cold climates who don't want to buy the OEM filter.  It is an outstanding filter and I wouldn't hesitate to run it on my STi year round (and the temps go to below zero here in the winter).  I used this filter for an oil analysis with 1164 miles and the report indicated that filtration was excellent.</t>
  </si>
  <si>
    <t>This filter appears almost exactly like the PureONE.  It appears that Purolator used the same can, same baseplate, same cartridge endcaps, same adhesion of the filter material to the endcaps, same overall filter length, depth, and pleat count, and the same bypass valve.  The only noted differences were the COLOR of the ADBV valve, the color of the gasket, and the actual filter material.  The PureONE filter material appears thicker and fuller while having what looks like glassy fibrous strands embedded in the filter media.  The Premium Plus filter material is less substantial, thinner, with none of the visible glassy fibrous strands that the PureONE possesses.  Overall, this is a good filter with plenty of filter area.</t>
  </si>
  <si>
    <t>The Mobil 1 Filter is almost identical to the K&amp;N Filter.  The only differences are that the K&amp;N filter has a nut welded to the end for easy removal, the Mobil 1 has an Orange ADBV, and the Mobil 1 filter has significantly thicker filter media for better filtration.  The overall filter area is still relatively small.  I would imagine that the thickness of the filter media adds significantly to this filter's filtering ability.  This appears to be an OK choice for an STi, however, if given the choice, I would run either the OEM or the PureONE filter without thinking twice (especially since both of those filters are cheaper!).  This filter is still too small for my tastes.</t>
  </si>
  <si>
    <t>This filter is similar to both the K&amp;N and Mobil 1.  It is rather clear that all three of these filters are manufactured on the same line.  They all have identical baseplates, identical gaskets, identical canister springs, similar ADBVs, etc.  The only major difference in this filter compared to the K&amp;N and Mobil 1 is that this filter's canister is significantly thinner.  I couldn't tell the difference between the STP's filter element and the K&amp;N filter element.  I see no reason to run a filter like this when there are obviously better choices.</t>
  </si>
  <si>
    <t>This filter features cardboard endcaps along with filter material that looks and feels like cardboard paper.  The ADBV and the bypass element both seal against the cardboard.  This filter is the worst constructed filter out of all the filters tested and I would not consider using it on my STi.  Furthermore, the total filter area is significantly less than the OEM filter.  I also didn't like the fact that this filter had some greasy substance on the bypass valve.</t>
  </si>
  <si>
    <t>This filter features cardboard endcaps along with filter material that looks and feels like cardboard paper.  The ADBV and the bypass element both seal against the cardboard.  The only visible internal differences were a wire mesh cover for the bypass element and a filter element that has more pleats along with being a little bit lighter in color than the standard extra guard.  I was expecting to see some evidence of synthetic filter media but there was no glassy fibrous strands as was evident with the PureONE and the OEM filter (even though FRAM claims the use of synthetic filter media with this filter).  This filter is the second worst constructed filter out of all the filters tested and I would not use it on my STi.  I also didn't like the fact that this filter had some greasy substance on the bypass valve just like the standard ExtraGuard.</t>
  </si>
  <si>
    <t>ProLine</t>
  </si>
  <si>
    <t>PPL-14612</t>
  </si>
  <si>
    <t>PL14610</t>
  </si>
  <si>
    <t>TotalGrip (Advance Auto)</t>
  </si>
  <si>
    <t>Protection Plus</t>
  </si>
  <si>
    <t>AA6607</t>
  </si>
  <si>
    <t>This filter is exactly the same as the PL14612 PureONE filter only longer.  This is great news since this filter actually ends up having just about the same area as the stock filter while most likely having more overall volume because the pleats are thicker.  This filter is an awesome choice and I would buy this filter in a second.  My only concern is that this filter seemed to have too much glue attaching the filter media to the endcap.  There was some extra glue hanging off the edge that could easily get sucked into the motor when the bypass valve was open.  Maybe a quality control issue with Purolator?</t>
  </si>
  <si>
    <t>Price</t>
  </si>
  <si>
    <t>I couldn't tell this filter apart from the Purolator Premium Plus.  In fact, the part numbers are even similar (L14612 vs PLL-14612).  I would easily run this filter in place of the Purolator Premium Plus because it was less expensive and, as far as I can tell, is just a rebadged and repackaged Premium Plus.  It is obvious that they are manufactured on the same assembly line using similar parts.</t>
  </si>
  <si>
    <t>I couldn't tell this filter apart from the Purolator Premium Plus.   I would easily run this filter in place of the Purolator Premium Plus because it was less expensive and, as far as I can tell, is just a rebadged and repackaged Premium Plus BUT with the nice 'grippy' material on the outside to make removing it easier (that's why the can appears thicker in the measurements).  It is obvious that they are manufactured on the same assembly line using similar parts.  Now, with that said, it is important to mention that the Premium Plus filter is published with a Multi-Pass Efficiency rating of 96% whereas the TotalGrip indicates a Multi-Pass Efficiency rating of only 94%.</t>
  </si>
  <si>
    <t>Calculated Area of Filter Material</t>
  </si>
  <si>
    <t>Calculated Volume of Filter Material</t>
  </si>
  <si>
    <t>Total Filter Media Length</t>
  </si>
  <si>
    <t>Filter Media Thickness</t>
  </si>
  <si>
    <t>Comparison of OEM Subaru 080 Filter vs. Available Oversized Alternatives</t>
  </si>
  <si>
    <t>L14610</t>
  </si>
  <si>
    <t>NAPA</t>
  </si>
  <si>
    <t>NAPAGold</t>
  </si>
  <si>
    <t>SuperTech</t>
  </si>
  <si>
    <t>Premium Performance</t>
  </si>
  <si>
    <t>ST6607</t>
  </si>
  <si>
    <t>MotorCraft</t>
  </si>
  <si>
    <t>FL-816</t>
  </si>
  <si>
    <t>FL-821</t>
  </si>
  <si>
    <t>Comparison of OEM Subaru 080 Filter vs. Standard Alternatives</t>
  </si>
  <si>
    <t>For oversized alternatives please see sheet 2</t>
  </si>
  <si>
    <t>Published Multi-Pass Efficiency</t>
  </si>
  <si>
    <t>Published Single-Pass Efficiency</t>
  </si>
  <si>
    <t>The MotorCraft is yet another filter similar to the Purolator.  I could hardly tell this filter apart from the Premium Plus.  All the hard parts are the same (case, baseplate, ADBV, spring, gasket, etc).  The only difference I could find is that the filter media had 2 less pleats.</t>
  </si>
  <si>
    <t>That NAPA appears to be a repackaged WIX.  I couldn't tell this filter apart from the WIX filter.</t>
  </si>
  <si>
    <t>The SuperTech filter is similar the Mobil1, K&amp;N, and STP filter.  This is yet another filter manufactured by Champion Labs.  The filter material appears to be a little different in this filter.  Maybe that is why it is rated with such an exception SPE and MPE.</t>
  </si>
  <si>
    <t>Amsoil</t>
  </si>
  <si>
    <t>SDF20</t>
  </si>
  <si>
    <t>WolfPlayer (wolfplayer@bescaredracing.com)</t>
  </si>
  <si>
    <t>Completed / Copyright by:</t>
  </si>
  <si>
    <t>Not Listed</t>
  </si>
  <si>
    <t>Total Spent (with est. S/H):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</si>
</sst>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b/>
      <sz val="10"/>
      <name val="Arial"/>
      <family val="2"/>
    </font>
    <font>
      <b/>
      <sz val="10"/>
      <color indexed="10"/>
      <name val="Arial"/>
      <family val="2"/>
    </font>
    <font>
      <b/>
      <sz val="10"/>
      <color indexed="12"/>
      <name val="Arial"/>
      <family val="2"/>
    </font>
    <font>
      <b/>
      <sz val="10"/>
      <color indexed="57"/>
      <name val="Arial"/>
      <family val="2"/>
    </font>
    <font>
      <b/>
      <i/>
      <sz val="10"/>
      <name val="Arial"/>
      <family val="2"/>
    </font>
    <font>
      <b/>
      <i/>
      <u val="single"/>
      <sz val="10"/>
      <name val="Arial"/>
      <family val="2"/>
    </font>
    <font>
      <b/>
      <sz val="10"/>
      <color indexed="8"/>
      <name val="Arial"/>
      <family val="2"/>
    </font>
    <font>
      <sz val="10"/>
      <color indexed="8"/>
      <name val="Arial"/>
      <family val="2"/>
    </font>
    <font>
      <sz val="8"/>
      <color indexed="10"/>
      <name val="Arial"/>
      <family val="0"/>
    </font>
    <font>
      <b/>
      <sz val="10"/>
      <color indexed="61"/>
      <name val="Arial"/>
      <family val="2"/>
    </font>
    <font>
      <b/>
      <u val="single"/>
      <sz val="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0" borderId="0" xfId="0" applyAlignment="1">
      <alignment vertical="top" wrapText="1"/>
    </xf>
    <xf numFmtId="0" fontId="1" fillId="0" borderId="0" xfId="0" applyFont="1" applyAlignment="1">
      <alignment vertical="top" wrapText="1"/>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0" fillId="0" borderId="0" xfId="0" applyAlignment="1">
      <alignment horizontal="right"/>
    </xf>
    <xf numFmtId="0" fontId="1" fillId="0" borderId="0" xfId="0" applyFont="1" applyAlignment="1">
      <alignment horizontal="left"/>
    </xf>
    <xf numFmtId="49" fontId="0" fillId="0" borderId="0" xfId="0" applyNumberFormat="1" applyAlignment="1">
      <alignment horizontal="left" vertical="top" wrapText="1"/>
    </xf>
    <xf numFmtId="0" fontId="1" fillId="0" borderId="0" xfId="0" applyFont="1" applyAlignment="1">
      <alignment horizontal="center"/>
    </xf>
    <xf numFmtId="0" fontId="0" fillId="0" borderId="0" xfId="0" applyAlignment="1">
      <alignment horizontal="center"/>
    </xf>
    <xf numFmtId="0" fontId="5" fillId="0" borderId="0" xfId="0" applyFont="1" applyAlignment="1">
      <alignment horizontal="right"/>
    </xf>
    <xf numFmtId="0" fontId="6" fillId="0" borderId="0" xfId="0" applyFont="1" applyAlignment="1">
      <alignment horizontal="center"/>
    </xf>
    <xf numFmtId="0" fontId="7" fillId="0" borderId="0" xfId="0" applyFont="1" applyAlignment="1">
      <alignment horizontal="left"/>
    </xf>
    <xf numFmtId="0" fontId="8" fillId="0" borderId="0" xfId="0" applyFont="1" applyAlignment="1">
      <alignment horizontal="right"/>
    </xf>
    <xf numFmtId="8" fontId="8" fillId="0" borderId="0" xfId="0" applyNumberFormat="1" applyFont="1" applyAlignment="1">
      <alignment horizontal="right"/>
    </xf>
    <xf numFmtId="8" fontId="0" fillId="0" borderId="0" xfId="0" applyNumberFormat="1" applyAlignment="1">
      <alignment/>
    </xf>
    <xf numFmtId="0" fontId="9" fillId="0" borderId="0" xfId="0" applyFont="1" applyAlignment="1">
      <alignment/>
    </xf>
    <xf numFmtId="9" fontId="8" fillId="0" borderId="0" xfId="0" applyNumberFormat="1" applyFont="1" applyAlignment="1">
      <alignment horizontal="righ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0" fillId="0" borderId="0" xfId="0" applyFont="1" applyAlignment="1">
      <alignment/>
    </xf>
    <xf numFmtId="8" fontId="10" fillId="0" borderId="0" xfId="0" applyNumberFormat="1" applyFont="1" applyAlignment="1">
      <alignment/>
    </xf>
    <xf numFmtId="0" fontId="10" fillId="0" borderId="0" xfId="0" applyFont="1" applyAlignment="1">
      <alignment horizontal="right"/>
    </xf>
    <xf numFmtId="9" fontId="0" fillId="0" borderId="0" xfId="0" applyNumberFormat="1" applyAlignment="1">
      <alignment/>
    </xf>
    <xf numFmtId="0" fontId="1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41"/>
  <sheetViews>
    <sheetView tabSelected="1" workbookViewId="0" topLeftCell="A39">
      <selection activeCell="A41" sqref="A41:B41"/>
    </sheetView>
  </sheetViews>
  <sheetFormatPr defaultColWidth="9.140625" defaultRowHeight="12.75"/>
  <cols>
    <col min="1" max="1" width="36.28125" style="0" customWidth="1"/>
    <col min="2" max="2" width="48.28125" style="0" customWidth="1"/>
    <col min="3" max="3" width="48.8515625" style="0" customWidth="1"/>
    <col min="4" max="4" width="34.00390625" style="0" customWidth="1"/>
    <col min="5" max="5" width="33.421875" style="0" customWidth="1"/>
    <col min="6" max="6" width="34.140625" style="0" customWidth="1"/>
    <col min="7" max="7" width="34.00390625" style="0" customWidth="1"/>
    <col min="8" max="8" width="32.7109375" style="0" customWidth="1"/>
    <col min="9" max="9" width="33.28125" style="0" customWidth="1"/>
    <col min="10" max="11" width="34.00390625" style="0" customWidth="1"/>
    <col min="12" max="13" width="31.7109375" style="0" customWidth="1"/>
    <col min="14" max="14" width="33.421875" style="0" customWidth="1"/>
    <col min="15" max="15" width="39.140625" style="0" customWidth="1"/>
  </cols>
  <sheetData>
    <row r="1" ht="15.75">
      <c r="A1" s="26" t="s">
        <v>90</v>
      </c>
    </row>
    <row r="2" ht="15" customHeight="1">
      <c r="A2" s="17" t="s">
        <v>91</v>
      </c>
    </row>
    <row r="3" ht="15" customHeight="1">
      <c r="A3" s="17"/>
    </row>
    <row r="4" spans="1:2" ht="15" customHeight="1">
      <c r="A4" s="22" t="s">
        <v>100</v>
      </c>
      <c r="B4" s="24" t="s">
        <v>99</v>
      </c>
    </row>
    <row r="5" spans="1:2" ht="15" customHeight="1">
      <c r="A5" s="22" t="s">
        <v>102</v>
      </c>
      <c r="B5" s="23">
        <f>SUM(B10:S10)+SUM(Oversized!B6:V6)+20</f>
        <v>145.79</v>
      </c>
    </row>
    <row r="6" ht="15" customHeight="1"/>
    <row r="7" spans="1:15" s="3" customFormat="1" ht="12.75">
      <c r="A7" s="3" t="s">
        <v>19</v>
      </c>
      <c r="B7" s="3" t="s">
        <v>17</v>
      </c>
      <c r="C7" s="3" t="s">
        <v>18</v>
      </c>
      <c r="D7" s="3" t="s">
        <v>18</v>
      </c>
      <c r="E7" s="3" t="s">
        <v>66</v>
      </c>
      <c r="F7" s="3" t="s">
        <v>69</v>
      </c>
      <c r="G7" s="3" t="s">
        <v>87</v>
      </c>
      <c r="H7" s="3" t="s">
        <v>48</v>
      </c>
      <c r="I7" s="3" t="s">
        <v>53</v>
      </c>
      <c r="J7" s="3" t="s">
        <v>54</v>
      </c>
      <c r="K7" s="3" t="s">
        <v>84</v>
      </c>
      <c r="L7" s="3" t="s">
        <v>26</v>
      </c>
      <c r="M7" s="3" t="s">
        <v>82</v>
      </c>
      <c r="N7" s="3" t="s">
        <v>27</v>
      </c>
      <c r="O7" s="3" t="s">
        <v>27</v>
      </c>
    </row>
    <row r="8" spans="1:15" s="4" customFormat="1" ht="12.75">
      <c r="A8" s="4" t="s">
        <v>15</v>
      </c>
      <c r="B8" s="4" t="s">
        <v>20</v>
      </c>
      <c r="C8" s="4" t="s">
        <v>21</v>
      </c>
      <c r="D8" s="4" t="s">
        <v>22</v>
      </c>
      <c r="F8" s="4" t="s">
        <v>70</v>
      </c>
      <c r="K8" s="4" t="s">
        <v>85</v>
      </c>
      <c r="M8" s="4" t="s">
        <v>83</v>
      </c>
      <c r="N8" s="4" t="s">
        <v>28</v>
      </c>
      <c r="O8" s="4" t="s">
        <v>30</v>
      </c>
    </row>
    <row r="9" spans="1:15" s="5" customFormat="1" ht="12.75">
      <c r="A9" s="5" t="s">
        <v>16</v>
      </c>
      <c r="B9" s="5" t="s">
        <v>23</v>
      </c>
      <c r="C9" s="5" t="s">
        <v>0</v>
      </c>
      <c r="D9" s="5" t="s">
        <v>1</v>
      </c>
      <c r="E9" s="5" t="s">
        <v>67</v>
      </c>
      <c r="F9" s="5" t="s">
        <v>71</v>
      </c>
      <c r="G9" s="5" t="s">
        <v>88</v>
      </c>
      <c r="H9" s="5" t="s">
        <v>49</v>
      </c>
      <c r="I9" s="5" t="s">
        <v>56</v>
      </c>
      <c r="J9" s="5" t="s">
        <v>55</v>
      </c>
      <c r="K9" s="5" t="s">
        <v>86</v>
      </c>
      <c r="L9" s="5">
        <v>51365</v>
      </c>
      <c r="M9" s="5">
        <v>1365</v>
      </c>
      <c r="N9" s="5" t="s">
        <v>29</v>
      </c>
      <c r="O9" s="5" t="s">
        <v>31</v>
      </c>
    </row>
    <row r="10" spans="1:56" s="13" customFormat="1" ht="12.75">
      <c r="A10" s="13" t="s">
        <v>73</v>
      </c>
      <c r="B10" s="15">
        <v>5.98</v>
      </c>
      <c r="C10" s="15">
        <v>5.88</v>
      </c>
      <c r="D10" s="15">
        <v>4.68</v>
      </c>
      <c r="E10" s="15">
        <v>3.49</v>
      </c>
      <c r="F10" s="15">
        <v>2.48</v>
      </c>
      <c r="G10" s="15">
        <v>6.28</v>
      </c>
      <c r="H10" s="15">
        <v>8.99</v>
      </c>
      <c r="I10" s="15">
        <v>10.99</v>
      </c>
      <c r="J10" s="15">
        <v>3.99</v>
      </c>
      <c r="K10" s="15">
        <v>2.07</v>
      </c>
      <c r="L10" s="15">
        <v>7.12</v>
      </c>
      <c r="M10" s="15">
        <v>6.99</v>
      </c>
      <c r="N10" s="15">
        <v>4.49</v>
      </c>
      <c r="O10" s="15">
        <v>4.79</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row>
    <row r="11" spans="1:56" s="13" customFormat="1" ht="12.75">
      <c r="A11" s="13" t="s">
        <v>93</v>
      </c>
      <c r="B11" s="15" t="s">
        <v>101</v>
      </c>
      <c r="C11" s="15" t="s">
        <v>101</v>
      </c>
      <c r="D11" s="15" t="s">
        <v>101</v>
      </c>
      <c r="E11" s="15" t="s">
        <v>101</v>
      </c>
      <c r="F11" s="18">
        <v>0.96</v>
      </c>
      <c r="G11" s="15" t="s">
        <v>101</v>
      </c>
      <c r="H11" s="15" t="s">
        <v>101</v>
      </c>
      <c r="I11" s="18">
        <v>0.98</v>
      </c>
      <c r="J11" s="15" t="s">
        <v>101</v>
      </c>
      <c r="K11" s="18">
        <v>0.98</v>
      </c>
      <c r="L11" s="15" t="s">
        <v>101</v>
      </c>
      <c r="M11" s="15" t="s">
        <v>101</v>
      </c>
      <c r="N11" s="18">
        <v>0.96</v>
      </c>
      <c r="O11" s="15" t="s">
        <v>101</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row>
    <row r="12" spans="1:56" s="13" customFormat="1" ht="12.75">
      <c r="A12" s="13" t="s">
        <v>92</v>
      </c>
      <c r="B12" s="15" t="s">
        <v>101</v>
      </c>
      <c r="C12" s="18">
        <v>0.98</v>
      </c>
      <c r="D12" s="18">
        <v>0.96</v>
      </c>
      <c r="E12" s="15" t="s">
        <v>101</v>
      </c>
      <c r="F12" s="18">
        <v>0.94</v>
      </c>
      <c r="G12" s="15" t="s">
        <v>101</v>
      </c>
      <c r="H12" s="18">
        <v>0.9</v>
      </c>
      <c r="I12" s="18">
        <v>0.95</v>
      </c>
      <c r="J12" s="15" t="s">
        <v>101</v>
      </c>
      <c r="K12" s="18">
        <v>0.99</v>
      </c>
      <c r="L12" s="15" t="s">
        <v>101</v>
      </c>
      <c r="M12" s="15" t="s">
        <v>101</v>
      </c>
      <c r="N12" s="18">
        <v>0.94</v>
      </c>
      <c r="O12" s="18">
        <v>0.99</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row>
    <row r="13" spans="1:15" s="6" customFormat="1" ht="12.75">
      <c r="A13" s="7" t="s">
        <v>2</v>
      </c>
      <c r="B13" s="6">
        <v>2.555</v>
      </c>
      <c r="C13" s="6">
        <v>2.945</v>
      </c>
      <c r="D13" s="6">
        <v>2.945</v>
      </c>
      <c r="E13" s="6">
        <v>2.945</v>
      </c>
      <c r="F13" s="6">
        <v>2.945</v>
      </c>
      <c r="G13" s="6">
        <v>2.945</v>
      </c>
      <c r="H13" s="6">
        <v>2.5</v>
      </c>
      <c r="I13" s="6">
        <v>2.455</v>
      </c>
      <c r="J13" s="6">
        <v>2.455</v>
      </c>
      <c r="K13" s="6">
        <v>2.48</v>
      </c>
      <c r="L13" s="6">
        <v>2.515</v>
      </c>
      <c r="M13" s="6">
        <v>2.515</v>
      </c>
      <c r="N13" s="6">
        <v>2.5</v>
      </c>
      <c r="O13" s="6">
        <v>2.5</v>
      </c>
    </row>
    <row r="14" spans="1:15" s="6" customFormat="1" ht="12.75">
      <c r="A14" s="7" t="s">
        <v>3</v>
      </c>
      <c r="B14" s="6">
        <v>2.675</v>
      </c>
      <c r="C14" s="6">
        <v>2.585</v>
      </c>
      <c r="D14" s="6">
        <v>2.585</v>
      </c>
      <c r="E14" s="6">
        <v>2.588</v>
      </c>
      <c r="F14" s="6">
        <v>2.59</v>
      </c>
      <c r="G14" s="6">
        <v>2.586</v>
      </c>
      <c r="H14" s="6">
        <v>2.575</v>
      </c>
      <c r="I14" s="6">
        <v>2.565</v>
      </c>
      <c r="J14" s="6">
        <v>2.56</v>
      </c>
      <c r="K14" s="6">
        <v>2.56</v>
      </c>
      <c r="L14" s="6">
        <v>2.567</v>
      </c>
      <c r="M14" s="6">
        <v>2.567</v>
      </c>
      <c r="N14" s="6">
        <v>2.65</v>
      </c>
      <c r="O14" s="6">
        <v>2.61</v>
      </c>
    </row>
    <row r="15" spans="1:15" s="6" customFormat="1" ht="12.75">
      <c r="A15" s="7" t="s">
        <v>24</v>
      </c>
      <c r="B15" s="6">
        <v>0.18</v>
      </c>
      <c r="C15" s="6">
        <v>0.15</v>
      </c>
      <c r="D15" s="6">
        <v>0.15</v>
      </c>
      <c r="E15" s="6">
        <v>0.15</v>
      </c>
      <c r="F15" s="6">
        <v>0.15</v>
      </c>
      <c r="G15" s="6">
        <v>0.149</v>
      </c>
      <c r="H15" s="6">
        <v>0.155</v>
      </c>
      <c r="I15" s="6">
        <v>0.155</v>
      </c>
      <c r="J15" s="6">
        <v>0.155</v>
      </c>
      <c r="K15" s="6">
        <v>0.149</v>
      </c>
      <c r="L15" s="6">
        <v>0.155</v>
      </c>
      <c r="M15" s="6">
        <v>0.155</v>
      </c>
      <c r="N15" s="6">
        <v>0.119</v>
      </c>
      <c r="O15" s="6">
        <v>0.119</v>
      </c>
    </row>
    <row r="16" spans="1:15" s="6" customFormat="1" ht="12.75">
      <c r="A16" s="7" t="s">
        <v>4</v>
      </c>
      <c r="B16" s="6">
        <v>2.763</v>
      </c>
      <c r="C16" s="6">
        <v>2.686</v>
      </c>
      <c r="D16" s="6">
        <v>2.686</v>
      </c>
      <c r="E16" s="6">
        <v>2.694</v>
      </c>
      <c r="F16" s="6">
        <v>2.692</v>
      </c>
      <c r="G16" s="6">
        <v>2.686</v>
      </c>
      <c r="H16" s="6">
        <v>2.69</v>
      </c>
      <c r="I16" s="6">
        <v>2.685</v>
      </c>
      <c r="J16" s="6">
        <v>2.673</v>
      </c>
      <c r="K16" s="6">
        <v>2.674</v>
      </c>
      <c r="L16" s="6">
        <v>2.68</v>
      </c>
      <c r="M16" s="6">
        <v>2.678</v>
      </c>
      <c r="N16" s="6">
        <v>2.675</v>
      </c>
      <c r="O16" s="6">
        <v>2.675</v>
      </c>
    </row>
    <row r="17" spans="1:15" s="6" customFormat="1" ht="12.75">
      <c r="A17" s="7" t="s">
        <v>5</v>
      </c>
      <c r="B17" s="6">
        <v>0.215</v>
      </c>
      <c r="C17" s="6">
        <v>0.164</v>
      </c>
      <c r="D17" s="6">
        <v>0.164</v>
      </c>
      <c r="E17" s="6">
        <v>0.163</v>
      </c>
      <c r="F17" s="6">
        <v>0.164</v>
      </c>
      <c r="G17" s="6">
        <v>0.164</v>
      </c>
      <c r="H17" s="6">
        <v>0.202</v>
      </c>
      <c r="I17" s="6">
        <v>0.203</v>
      </c>
      <c r="J17" s="6">
        <v>0.202</v>
      </c>
      <c r="K17" s="6">
        <v>0.202</v>
      </c>
      <c r="L17" s="6">
        <v>0.234</v>
      </c>
      <c r="M17" s="6">
        <v>0.234</v>
      </c>
      <c r="N17" s="6">
        <v>0.215</v>
      </c>
      <c r="O17" s="6">
        <v>0.215</v>
      </c>
    </row>
    <row r="18" spans="1:15" s="6" customFormat="1" ht="12.75">
      <c r="A18" s="7" t="s">
        <v>6</v>
      </c>
      <c r="B18" s="6">
        <v>2.5</v>
      </c>
      <c r="C18" s="6">
        <v>2.5</v>
      </c>
      <c r="D18" s="6">
        <v>2.5</v>
      </c>
      <c r="E18" s="6">
        <v>2.5</v>
      </c>
      <c r="F18" s="6">
        <v>2.5</v>
      </c>
      <c r="G18" s="6">
        <v>2.5</v>
      </c>
      <c r="H18" s="6">
        <v>2.47</v>
      </c>
      <c r="I18" s="6">
        <v>2.47</v>
      </c>
      <c r="J18" s="6">
        <v>2.47</v>
      </c>
      <c r="K18" s="6">
        <v>2.47</v>
      </c>
      <c r="L18" s="6">
        <v>2.475</v>
      </c>
      <c r="M18" s="6">
        <v>2.475</v>
      </c>
      <c r="N18" s="6">
        <v>2.485</v>
      </c>
      <c r="O18" s="6">
        <v>2.485</v>
      </c>
    </row>
    <row r="19" spans="1:15" s="6" customFormat="1" ht="12.75">
      <c r="A19" s="7" t="s">
        <v>36</v>
      </c>
      <c r="B19" s="6" t="s">
        <v>40</v>
      </c>
      <c r="C19" s="6" t="s">
        <v>39</v>
      </c>
      <c r="D19" s="6" t="s">
        <v>39</v>
      </c>
      <c r="E19" s="6" t="s">
        <v>39</v>
      </c>
      <c r="F19" s="6" t="s">
        <v>39</v>
      </c>
      <c r="G19" s="6" t="s">
        <v>39</v>
      </c>
      <c r="H19" s="6" t="s">
        <v>57</v>
      </c>
      <c r="I19" s="6" t="s">
        <v>57</v>
      </c>
      <c r="J19" s="6" t="s">
        <v>57</v>
      </c>
      <c r="K19" s="6" t="s">
        <v>57</v>
      </c>
      <c r="L19" s="6" t="s">
        <v>38</v>
      </c>
      <c r="M19" s="6" t="s">
        <v>38</v>
      </c>
      <c r="N19" s="6" t="s">
        <v>37</v>
      </c>
      <c r="O19" s="6" t="s">
        <v>37</v>
      </c>
    </row>
    <row r="20" spans="1:15" s="6" customFormat="1" ht="12.75">
      <c r="A20" s="7" t="s">
        <v>45</v>
      </c>
      <c r="B20" s="6" t="s">
        <v>43</v>
      </c>
      <c r="C20" s="6" t="s">
        <v>44</v>
      </c>
      <c r="D20" s="6" t="s">
        <v>43</v>
      </c>
      <c r="E20" s="6" t="s">
        <v>43</v>
      </c>
      <c r="F20" s="6" t="s">
        <v>43</v>
      </c>
      <c r="G20" s="6" t="s">
        <v>43</v>
      </c>
      <c r="H20" s="6" t="s">
        <v>43</v>
      </c>
      <c r="I20" s="6" t="s">
        <v>43</v>
      </c>
      <c r="J20" s="6" t="s">
        <v>43</v>
      </c>
      <c r="K20" s="6" t="s">
        <v>43</v>
      </c>
      <c r="L20" s="6" t="s">
        <v>43</v>
      </c>
      <c r="M20" s="6" t="s">
        <v>43</v>
      </c>
      <c r="N20" s="6" t="s">
        <v>43</v>
      </c>
      <c r="O20" s="6" t="s">
        <v>44</v>
      </c>
    </row>
    <row r="21" spans="1:15" s="6" customFormat="1" ht="12.75">
      <c r="A21" s="7" t="s">
        <v>7</v>
      </c>
      <c r="B21" s="6">
        <v>1.811</v>
      </c>
      <c r="C21" s="6">
        <v>2.15</v>
      </c>
      <c r="D21" s="6">
        <v>2.15</v>
      </c>
      <c r="E21" s="6">
        <v>2.15</v>
      </c>
      <c r="F21" s="6">
        <v>2.15</v>
      </c>
      <c r="G21" s="6">
        <v>2.175</v>
      </c>
      <c r="H21" s="6">
        <v>1.53</v>
      </c>
      <c r="I21" s="6">
        <v>1.53</v>
      </c>
      <c r="J21" s="6">
        <v>1.53</v>
      </c>
      <c r="K21" s="6">
        <v>1.53</v>
      </c>
      <c r="L21" s="6">
        <v>1.46</v>
      </c>
      <c r="M21" s="6">
        <v>1.46</v>
      </c>
      <c r="N21" s="6">
        <v>1.58</v>
      </c>
      <c r="O21" s="6">
        <v>1.58</v>
      </c>
    </row>
    <row r="22" spans="1:15" s="6" customFormat="1" ht="12.75">
      <c r="A22" s="7" t="s">
        <v>8</v>
      </c>
      <c r="B22" s="6">
        <v>2.429</v>
      </c>
      <c r="C22" s="6">
        <v>2.344</v>
      </c>
      <c r="D22" s="6">
        <v>2.344</v>
      </c>
      <c r="E22" s="6">
        <v>2.347</v>
      </c>
      <c r="F22" s="6">
        <v>2.347</v>
      </c>
      <c r="G22" s="6">
        <v>2.344</v>
      </c>
      <c r="H22" s="6">
        <v>2.31</v>
      </c>
      <c r="I22" s="6">
        <v>2.31</v>
      </c>
      <c r="J22" s="6">
        <v>2.31</v>
      </c>
      <c r="K22" s="6">
        <v>2.31</v>
      </c>
      <c r="L22" s="6">
        <v>2.4</v>
      </c>
      <c r="M22" s="6">
        <v>2.4</v>
      </c>
      <c r="N22" s="6">
        <v>2.51</v>
      </c>
      <c r="O22" s="6">
        <v>2.51</v>
      </c>
    </row>
    <row r="23" spans="1:15" s="6" customFormat="1" ht="12.75">
      <c r="A23" s="7" t="s">
        <v>9</v>
      </c>
      <c r="B23" s="6">
        <v>2.39</v>
      </c>
      <c r="C23" s="6">
        <v>2.128</v>
      </c>
      <c r="D23" s="6">
        <v>2.128</v>
      </c>
      <c r="E23" s="6">
        <v>2.128</v>
      </c>
      <c r="F23" s="6">
        <v>2.128</v>
      </c>
      <c r="G23" s="6">
        <v>2.128</v>
      </c>
      <c r="H23" s="6">
        <v>2.225</v>
      </c>
      <c r="I23" s="6">
        <v>2.225</v>
      </c>
      <c r="J23" s="6">
        <v>2.225</v>
      </c>
      <c r="K23" s="6">
        <v>2.225</v>
      </c>
      <c r="L23" s="6">
        <v>2.335</v>
      </c>
      <c r="M23" s="6">
        <v>2.335</v>
      </c>
      <c r="N23" s="6">
        <v>2.365</v>
      </c>
      <c r="O23" s="6">
        <v>2.365</v>
      </c>
    </row>
    <row r="24" spans="1:15" s="6" customFormat="1" ht="12.75">
      <c r="A24" s="7" t="s">
        <v>50</v>
      </c>
      <c r="B24" s="6" t="s">
        <v>41</v>
      </c>
      <c r="C24" s="6" t="s">
        <v>41</v>
      </c>
      <c r="D24" s="6" t="s">
        <v>41</v>
      </c>
      <c r="E24" s="6" t="s">
        <v>41</v>
      </c>
      <c r="F24" s="6" t="s">
        <v>41</v>
      </c>
      <c r="G24" s="6" t="s">
        <v>41</v>
      </c>
      <c r="H24" s="6" t="s">
        <v>41</v>
      </c>
      <c r="I24" s="6" t="s">
        <v>41</v>
      </c>
      <c r="J24" s="6" t="s">
        <v>41</v>
      </c>
      <c r="K24" s="6" t="s">
        <v>41</v>
      </c>
      <c r="L24" s="6" t="s">
        <v>41</v>
      </c>
      <c r="M24" s="6" t="s">
        <v>41</v>
      </c>
      <c r="N24" s="6" t="s">
        <v>42</v>
      </c>
      <c r="O24" s="6" t="s">
        <v>42</v>
      </c>
    </row>
    <row r="25" spans="1:15" s="6" customFormat="1" ht="12.75">
      <c r="A25" s="7" t="s">
        <v>10</v>
      </c>
      <c r="B25" s="6">
        <v>56</v>
      </c>
      <c r="C25" s="6">
        <v>52</v>
      </c>
      <c r="D25" s="6">
        <v>52</v>
      </c>
      <c r="E25" s="6">
        <v>52</v>
      </c>
      <c r="F25" s="6">
        <v>52</v>
      </c>
      <c r="G25" s="6">
        <v>50</v>
      </c>
      <c r="H25" s="6">
        <v>40</v>
      </c>
      <c r="I25" s="6">
        <v>41</v>
      </c>
      <c r="J25" s="6">
        <v>40</v>
      </c>
      <c r="K25" s="6">
        <v>42</v>
      </c>
      <c r="L25" s="6">
        <v>50</v>
      </c>
      <c r="M25" s="6">
        <v>50</v>
      </c>
      <c r="N25" s="6">
        <v>40</v>
      </c>
      <c r="O25" s="6">
        <v>48</v>
      </c>
    </row>
    <row r="26" spans="1:15" s="6" customFormat="1" ht="12.75">
      <c r="A26" s="7" t="s">
        <v>79</v>
      </c>
      <c r="B26" s="6">
        <v>0.026</v>
      </c>
      <c r="C26" s="6">
        <v>0.028</v>
      </c>
      <c r="D26" s="6">
        <v>0.022</v>
      </c>
      <c r="E26" s="6">
        <v>0.022</v>
      </c>
      <c r="F26" s="6">
        <v>0.022</v>
      </c>
      <c r="G26" s="6">
        <v>0.022</v>
      </c>
      <c r="H26" s="6">
        <v>0.02</v>
      </c>
      <c r="I26" s="6">
        <v>0.03</v>
      </c>
      <c r="J26" s="6">
        <v>0.019</v>
      </c>
      <c r="K26" s="6">
        <v>0.021</v>
      </c>
      <c r="L26" s="6">
        <v>0.025</v>
      </c>
      <c r="M26" s="6">
        <v>0.025</v>
      </c>
      <c r="N26" s="6">
        <v>0.031</v>
      </c>
      <c r="O26" s="6">
        <v>0.031</v>
      </c>
    </row>
    <row r="27" spans="1:15" s="6" customFormat="1" ht="12.75">
      <c r="A27" s="7" t="s">
        <v>78</v>
      </c>
      <c r="B27" s="6">
        <v>62</v>
      </c>
      <c r="C27" s="6">
        <v>48</v>
      </c>
      <c r="D27" s="6">
        <v>48</v>
      </c>
      <c r="E27" s="6">
        <v>48</v>
      </c>
      <c r="F27" s="6">
        <v>48</v>
      </c>
      <c r="G27" s="6">
        <v>45.5</v>
      </c>
      <c r="H27" s="6">
        <v>37.5</v>
      </c>
      <c r="I27" s="6">
        <v>40</v>
      </c>
      <c r="J27" s="6">
        <v>38.5</v>
      </c>
      <c r="K27" s="6">
        <v>39.75</v>
      </c>
      <c r="L27" s="6">
        <v>43.5</v>
      </c>
      <c r="M27" s="6">
        <v>43.5</v>
      </c>
      <c r="N27" s="6">
        <v>46</v>
      </c>
      <c r="O27" s="6">
        <v>54</v>
      </c>
    </row>
    <row r="28" spans="1:15" s="11" customFormat="1" ht="12.75">
      <c r="A28" s="7" t="s">
        <v>76</v>
      </c>
      <c r="B28" s="11">
        <f aca="true" t="shared" si="0" ref="B28:O28">B27*B21</f>
        <v>112.282</v>
      </c>
      <c r="C28" s="11">
        <f t="shared" si="0"/>
        <v>103.19999999999999</v>
      </c>
      <c r="D28" s="11">
        <f t="shared" si="0"/>
        <v>103.19999999999999</v>
      </c>
      <c r="E28" s="11">
        <f t="shared" si="0"/>
        <v>103.19999999999999</v>
      </c>
      <c r="F28" s="11">
        <f t="shared" si="0"/>
        <v>103.19999999999999</v>
      </c>
      <c r="G28" s="11">
        <f>G27*G21</f>
        <v>98.96249999999999</v>
      </c>
      <c r="H28" s="11">
        <f t="shared" si="0"/>
        <v>57.375</v>
      </c>
      <c r="I28" s="11">
        <f t="shared" si="0"/>
        <v>61.2</v>
      </c>
      <c r="J28" s="11">
        <f t="shared" si="0"/>
        <v>58.905</v>
      </c>
      <c r="K28" s="11">
        <f t="shared" si="0"/>
        <v>60.8175</v>
      </c>
      <c r="L28" s="11">
        <f t="shared" si="0"/>
        <v>63.51</v>
      </c>
      <c r="M28" s="11">
        <f t="shared" si="0"/>
        <v>63.51</v>
      </c>
      <c r="N28" s="11">
        <f t="shared" si="0"/>
        <v>72.68</v>
      </c>
      <c r="O28" s="11">
        <f t="shared" si="0"/>
        <v>85.32000000000001</v>
      </c>
    </row>
    <row r="29" spans="1:15" s="11" customFormat="1" ht="12.75">
      <c r="A29" s="7" t="s">
        <v>77</v>
      </c>
      <c r="B29" s="11">
        <f aca="true" t="shared" si="1" ref="B29:O29">B28*B26</f>
        <v>2.919332</v>
      </c>
      <c r="C29" s="11">
        <f t="shared" si="1"/>
        <v>2.8895999999999997</v>
      </c>
      <c r="D29" s="11">
        <f t="shared" si="1"/>
        <v>2.2703999999999995</v>
      </c>
      <c r="E29" s="11">
        <f t="shared" si="1"/>
        <v>2.2703999999999995</v>
      </c>
      <c r="F29" s="11">
        <f t="shared" si="1"/>
        <v>2.2703999999999995</v>
      </c>
      <c r="G29" s="11">
        <f>G28*G26</f>
        <v>2.1771749999999996</v>
      </c>
      <c r="H29" s="11">
        <f t="shared" si="1"/>
        <v>1.1475</v>
      </c>
      <c r="I29" s="11">
        <f t="shared" si="1"/>
        <v>1.836</v>
      </c>
      <c r="J29" s="11">
        <f t="shared" si="1"/>
        <v>1.119195</v>
      </c>
      <c r="K29" s="11">
        <f t="shared" si="1"/>
        <v>1.2771675000000002</v>
      </c>
      <c r="L29" s="11">
        <f t="shared" si="1"/>
        <v>1.58775</v>
      </c>
      <c r="M29" s="11">
        <f t="shared" si="1"/>
        <v>1.58775</v>
      </c>
      <c r="N29" s="11">
        <f t="shared" si="1"/>
        <v>2.25308</v>
      </c>
      <c r="O29" s="11">
        <f t="shared" si="1"/>
        <v>2.6449200000000004</v>
      </c>
    </row>
    <row r="30" spans="1:15" s="6" customFormat="1" ht="12.75">
      <c r="A30" s="7" t="s">
        <v>11</v>
      </c>
      <c r="B30" s="6">
        <v>0.02</v>
      </c>
      <c r="C30" s="6">
        <v>0.017</v>
      </c>
      <c r="D30" s="6">
        <v>0.017</v>
      </c>
      <c r="E30" s="6">
        <v>0.017</v>
      </c>
      <c r="F30" s="6">
        <v>0.02</v>
      </c>
      <c r="G30" s="6">
        <v>0.017</v>
      </c>
      <c r="H30" s="6">
        <v>0.019</v>
      </c>
      <c r="I30" s="6">
        <v>0.019</v>
      </c>
      <c r="J30" s="6">
        <v>0.014</v>
      </c>
      <c r="K30" s="6">
        <v>0.014</v>
      </c>
      <c r="L30" s="6">
        <v>0.015</v>
      </c>
      <c r="M30" s="6">
        <v>0.015</v>
      </c>
      <c r="N30" s="6">
        <v>0.017</v>
      </c>
      <c r="O30" s="6">
        <v>0.017</v>
      </c>
    </row>
    <row r="31" spans="1:15" s="6" customFormat="1" ht="12.75">
      <c r="A31" s="7" t="s">
        <v>12</v>
      </c>
      <c r="B31" s="6">
        <v>6</v>
      </c>
      <c r="C31" s="6">
        <v>8</v>
      </c>
      <c r="D31" s="6">
        <v>8</v>
      </c>
      <c r="E31" s="6">
        <v>8</v>
      </c>
      <c r="F31" s="6">
        <v>8</v>
      </c>
      <c r="G31" s="6">
        <v>8</v>
      </c>
      <c r="H31" s="6">
        <v>6</v>
      </c>
      <c r="I31" s="6">
        <v>6</v>
      </c>
      <c r="J31" s="6">
        <v>6</v>
      </c>
      <c r="K31" s="6">
        <v>6</v>
      </c>
      <c r="L31" s="6">
        <v>8</v>
      </c>
      <c r="M31" s="6">
        <v>8</v>
      </c>
      <c r="N31" s="6">
        <v>10</v>
      </c>
      <c r="O31" s="6">
        <v>10</v>
      </c>
    </row>
    <row r="32" spans="1:15" s="6" customFormat="1" ht="12.75">
      <c r="A32" s="7" t="s">
        <v>13</v>
      </c>
      <c r="B32" s="6">
        <v>0.24</v>
      </c>
      <c r="C32" s="6">
        <v>0.179</v>
      </c>
      <c r="D32" s="6">
        <v>0.179</v>
      </c>
      <c r="E32" s="6">
        <v>0.179</v>
      </c>
      <c r="F32" s="6">
        <v>0.179</v>
      </c>
      <c r="G32" s="6">
        <v>0.179</v>
      </c>
      <c r="H32" s="6">
        <v>0.25</v>
      </c>
      <c r="I32" s="6">
        <v>0.25</v>
      </c>
      <c r="J32" s="6">
        <v>0.25</v>
      </c>
      <c r="K32" s="6">
        <v>0.25</v>
      </c>
      <c r="L32" s="6">
        <v>0.24</v>
      </c>
      <c r="M32" s="6">
        <v>0.24</v>
      </c>
      <c r="N32" s="6">
        <v>0.165</v>
      </c>
      <c r="O32" s="6">
        <v>0.165</v>
      </c>
    </row>
    <row r="33" spans="1:15" s="6" customFormat="1" ht="12.75">
      <c r="A33" s="7" t="s">
        <v>25</v>
      </c>
      <c r="B33" s="6">
        <f aca="true" t="shared" si="2" ref="B33:J33">PI()*(B32/2)^2*B31</f>
        <v>0.27143360527015814</v>
      </c>
      <c r="C33" s="6">
        <f t="shared" si="2"/>
        <v>0.20131954042734113</v>
      </c>
      <c r="D33" s="6">
        <f t="shared" si="2"/>
        <v>0.20131954042734113</v>
      </c>
      <c r="E33" s="6">
        <f t="shared" si="2"/>
        <v>0.20131954042734113</v>
      </c>
      <c r="F33" s="6">
        <f t="shared" si="2"/>
        <v>0.20131954042734113</v>
      </c>
      <c r="G33" s="6">
        <f>PI()*(G32/2)^2*G31</f>
        <v>0.20131954042734113</v>
      </c>
      <c r="H33" s="6">
        <f t="shared" si="2"/>
        <v>0.2945243112740431</v>
      </c>
      <c r="I33" s="6">
        <f t="shared" si="2"/>
        <v>0.2945243112740431</v>
      </c>
      <c r="J33" s="6">
        <f t="shared" si="2"/>
        <v>0.2945243112740431</v>
      </c>
      <c r="K33" s="6">
        <f>PI()*(K32/2)^2*K31</f>
        <v>0.2945243112740431</v>
      </c>
      <c r="L33" s="6">
        <f>PI()*(L32/2)^2*L31</f>
        <v>0.36191147369354415</v>
      </c>
      <c r="M33" s="6">
        <f>PI()*(M32/2)^2*M31</f>
        <v>0.36191147369354415</v>
      </c>
      <c r="N33" s="6">
        <f>PI()*(N32/2)^2*N31</f>
        <v>0.21382464998495532</v>
      </c>
      <c r="O33" s="6">
        <f>PI()*(O32/2)^2*O31</f>
        <v>0.21382464998495532</v>
      </c>
    </row>
    <row r="34" spans="1:15" s="6" customFormat="1" ht="12.75">
      <c r="A34" s="7" t="s">
        <v>14</v>
      </c>
      <c r="B34" s="6" t="s">
        <v>34</v>
      </c>
      <c r="C34" s="6" t="s">
        <v>34</v>
      </c>
      <c r="D34" s="6" t="s">
        <v>34</v>
      </c>
      <c r="E34" s="6" t="s">
        <v>34</v>
      </c>
      <c r="F34" s="6" t="s">
        <v>34</v>
      </c>
      <c r="G34" s="6" t="s">
        <v>34</v>
      </c>
      <c r="H34" s="6" t="s">
        <v>34</v>
      </c>
      <c r="I34" s="6" t="s">
        <v>34</v>
      </c>
      <c r="J34" s="6" t="s">
        <v>34</v>
      </c>
      <c r="K34" s="6" t="s">
        <v>34</v>
      </c>
      <c r="L34" s="6" t="s">
        <v>34</v>
      </c>
      <c r="M34" s="6" t="s">
        <v>34</v>
      </c>
      <c r="N34" s="6" t="s">
        <v>34</v>
      </c>
      <c r="O34" s="6" t="s">
        <v>34</v>
      </c>
    </row>
    <row r="35" spans="1:15" s="6" customFormat="1" ht="12.75">
      <c r="A35" s="7" t="s">
        <v>46</v>
      </c>
      <c r="B35" s="6" t="s">
        <v>43</v>
      </c>
      <c r="C35" s="6" t="s">
        <v>44</v>
      </c>
      <c r="D35" s="6" t="s">
        <v>43</v>
      </c>
      <c r="E35" s="6" t="s">
        <v>43</v>
      </c>
      <c r="F35" s="6" t="s">
        <v>43</v>
      </c>
      <c r="G35" s="6" t="s">
        <v>43</v>
      </c>
      <c r="H35" s="6" t="s">
        <v>43</v>
      </c>
      <c r="I35" s="6" t="s">
        <v>44</v>
      </c>
      <c r="J35" s="6" t="s">
        <v>43</v>
      </c>
      <c r="K35" s="6" t="s">
        <v>43</v>
      </c>
      <c r="L35" s="6" t="s">
        <v>44</v>
      </c>
      <c r="M35" s="6" t="s">
        <v>44</v>
      </c>
      <c r="N35" s="6" t="s">
        <v>43</v>
      </c>
      <c r="O35" s="6" t="s">
        <v>44</v>
      </c>
    </row>
    <row r="36" spans="1:15" s="6" customFormat="1" ht="12.75">
      <c r="A36" s="7" t="s">
        <v>32</v>
      </c>
      <c r="B36" s="6" t="s">
        <v>33</v>
      </c>
      <c r="C36" s="6" t="s">
        <v>33</v>
      </c>
      <c r="D36" s="6" t="s">
        <v>33</v>
      </c>
      <c r="E36" s="6" t="s">
        <v>33</v>
      </c>
      <c r="F36" s="6" t="s">
        <v>34</v>
      </c>
      <c r="G36" s="6" t="s">
        <v>33</v>
      </c>
      <c r="H36" s="6" t="s">
        <v>33</v>
      </c>
      <c r="I36" s="6" t="s">
        <v>33</v>
      </c>
      <c r="J36" s="6" t="s">
        <v>33</v>
      </c>
      <c r="K36" s="6" t="s">
        <v>33</v>
      </c>
      <c r="L36" s="6" t="s">
        <v>33</v>
      </c>
      <c r="M36" s="6" t="s">
        <v>33</v>
      </c>
      <c r="N36" s="6" t="s">
        <v>34</v>
      </c>
      <c r="O36" s="6" t="s">
        <v>34</v>
      </c>
    </row>
    <row r="37" spans="1:15" s="6" customFormat="1" ht="12.75">
      <c r="A37" s="7" t="s">
        <v>35</v>
      </c>
      <c r="B37" s="6" t="s">
        <v>34</v>
      </c>
      <c r="C37" s="6" t="s">
        <v>33</v>
      </c>
      <c r="D37" s="6" t="s">
        <v>33</v>
      </c>
      <c r="E37" s="6" t="s">
        <v>33</v>
      </c>
      <c r="F37" s="6" t="s">
        <v>33</v>
      </c>
      <c r="G37" s="6" t="s">
        <v>33</v>
      </c>
      <c r="H37" s="6" t="s">
        <v>33</v>
      </c>
      <c r="I37" s="6" t="s">
        <v>33</v>
      </c>
      <c r="J37" s="6" t="s">
        <v>33</v>
      </c>
      <c r="K37" s="6" t="s">
        <v>33</v>
      </c>
      <c r="L37" s="6" t="s">
        <v>33</v>
      </c>
      <c r="M37" s="6" t="s">
        <v>33</v>
      </c>
      <c r="N37" s="6" t="s">
        <v>33</v>
      </c>
      <c r="O37" s="6" t="s">
        <v>33</v>
      </c>
    </row>
    <row r="38" spans="1:15" s="6" customFormat="1" ht="12.75">
      <c r="A38" s="7" t="s">
        <v>47</v>
      </c>
      <c r="B38" s="6" t="s">
        <v>33</v>
      </c>
      <c r="C38" s="6" t="s">
        <v>33</v>
      </c>
      <c r="D38" s="6" t="s">
        <v>33</v>
      </c>
      <c r="E38" s="6" t="s">
        <v>33</v>
      </c>
      <c r="F38" s="6" t="s">
        <v>33</v>
      </c>
      <c r="G38" s="6" t="s">
        <v>33</v>
      </c>
      <c r="H38" s="6" t="s">
        <v>33</v>
      </c>
      <c r="I38" s="6" t="s">
        <v>33</v>
      </c>
      <c r="J38" s="6" t="s">
        <v>33</v>
      </c>
      <c r="K38" s="6" t="s">
        <v>33</v>
      </c>
      <c r="L38" s="6" t="s">
        <v>33</v>
      </c>
      <c r="M38" s="6" t="s">
        <v>33</v>
      </c>
      <c r="N38" s="6" t="s">
        <v>33</v>
      </c>
      <c r="O38" s="6" t="s">
        <v>34</v>
      </c>
    </row>
    <row r="39" spans="1:15" s="1" customFormat="1" ht="243.75" customHeight="1">
      <c r="A39" s="2"/>
      <c r="B39" s="8" t="s">
        <v>58</v>
      </c>
      <c r="C39" s="1" t="s">
        <v>60</v>
      </c>
      <c r="D39" s="1" t="s">
        <v>61</v>
      </c>
      <c r="E39" s="1" t="s">
        <v>74</v>
      </c>
      <c r="F39" s="1" t="s">
        <v>75</v>
      </c>
      <c r="G39" s="1" t="s">
        <v>94</v>
      </c>
      <c r="H39" s="1" t="s">
        <v>52</v>
      </c>
      <c r="I39" s="1" t="s">
        <v>62</v>
      </c>
      <c r="J39" s="1" t="s">
        <v>63</v>
      </c>
      <c r="K39" s="1" t="s">
        <v>96</v>
      </c>
      <c r="L39" s="1" t="s">
        <v>51</v>
      </c>
      <c r="M39" s="1" t="s">
        <v>95</v>
      </c>
      <c r="N39" s="1" t="s">
        <v>64</v>
      </c>
      <c r="O39" s="1" t="s">
        <v>65</v>
      </c>
    </row>
    <row r="40" ht="120" customHeight="1">
      <c r="B40" s="1" t="s">
        <v>59</v>
      </c>
    </row>
    <row r="41" s="10" customFormat="1" ht="12.75">
      <c r="A41" s="9"/>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1" max="1" width="36.28125" style="0" customWidth="1"/>
    <col min="2" max="2" width="28.140625" style="0" customWidth="1"/>
    <col min="3" max="3" width="34.00390625" style="0" customWidth="1"/>
    <col min="4" max="5" width="22.00390625" style="0" customWidth="1"/>
    <col min="6" max="6" width="17.00390625" style="0" customWidth="1"/>
    <col min="7" max="7" width="13.57421875" style="0" customWidth="1"/>
  </cols>
  <sheetData>
    <row r="1" ht="15.75">
      <c r="A1" s="26" t="s">
        <v>80</v>
      </c>
    </row>
    <row r="2" ht="12.75">
      <c r="C2" s="12"/>
    </row>
    <row r="3" spans="1:8" s="19" customFormat="1" ht="12.75">
      <c r="A3" s="3" t="s">
        <v>19</v>
      </c>
      <c r="B3" s="3" t="s">
        <v>17</v>
      </c>
      <c r="C3" s="3" t="s">
        <v>18</v>
      </c>
      <c r="D3" s="3" t="s">
        <v>18</v>
      </c>
      <c r="E3" s="3" t="s">
        <v>87</v>
      </c>
      <c r="F3" s="3" t="s">
        <v>26</v>
      </c>
      <c r="G3" s="3" t="s">
        <v>82</v>
      </c>
      <c r="H3" s="3" t="s">
        <v>97</v>
      </c>
    </row>
    <row r="4" spans="1:7" s="20" customFormat="1" ht="12.75">
      <c r="A4" s="4" t="s">
        <v>15</v>
      </c>
      <c r="B4" s="4" t="s">
        <v>20</v>
      </c>
      <c r="C4" s="4" t="s">
        <v>21</v>
      </c>
      <c r="D4" s="4" t="s">
        <v>22</v>
      </c>
      <c r="E4" s="4"/>
      <c r="F4" s="4"/>
      <c r="G4" s="4" t="s">
        <v>83</v>
      </c>
    </row>
    <row r="5" spans="1:8" s="21" customFormat="1" ht="12.75">
      <c r="A5" s="5" t="s">
        <v>16</v>
      </c>
      <c r="B5" s="5" t="s">
        <v>23</v>
      </c>
      <c r="C5" s="5" t="s">
        <v>68</v>
      </c>
      <c r="D5" s="5" t="s">
        <v>81</v>
      </c>
      <c r="E5" s="5" t="s">
        <v>89</v>
      </c>
      <c r="F5" s="5">
        <v>51356</v>
      </c>
      <c r="G5" s="5">
        <v>1356</v>
      </c>
      <c r="H5" s="21" t="s">
        <v>98</v>
      </c>
    </row>
    <row r="6" spans="1:8" ht="12.75">
      <c r="A6" s="13" t="s">
        <v>73</v>
      </c>
      <c r="B6" s="15">
        <v>5.98</v>
      </c>
      <c r="C6" s="15">
        <v>5.79</v>
      </c>
      <c r="D6" s="16">
        <v>3.98</v>
      </c>
      <c r="E6" s="16">
        <v>5.68</v>
      </c>
      <c r="F6" s="16">
        <v>6.35</v>
      </c>
      <c r="G6" s="16">
        <v>7.89</v>
      </c>
      <c r="H6" s="16">
        <v>11.9</v>
      </c>
    </row>
    <row r="7" spans="1:8" ht="12.75">
      <c r="A7" s="13" t="s">
        <v>93</v>
      </c>
      <c r="B7" s="15" t="s">
        <v>101</v>
      </c>
      <c r="C7" s="15" t="s">
        <v>101</v>
      </c>
      <c r="D7" s="15" t="s">
        <v>101</v>
      </c>
      <c r="E7" s="15" t="s">
        <v>101</v>
      </c>
      <c r="F7" s="15" t="s">
        <v>101</v>
      </c>
      <c r="G7" s="15" t="s">
        <v>101</v>
      </c>
      <c r="H7" s="16"/>
    </row>
    <row r="8" spans="1:8" ht="12.75">
      <c r="A8" s="13" t="s">
        <v>92</v>
      </c>
      <c r="B8" s="15" t="s">
        <v>101</v>
      </c>
      <c r="C8" s="18">
        <v>0.98</v>
      </c>
      <c r="D8" s="25">
        <v>0.96</v>
      </c>
      <c r="E8" s="15" t="s">
        <v>101</v>
      </c>
      <c r="F8" s="15" t="s">
        <v>101</v>
      </c>
      <c r="G8" s="15" t="s">
        <v>101</v>
      </c>
      <c r="H8" s="16"/>
    </row>
    <row r="9" spans="1:3" ht="12.75">
      <c r="A9" s="7" t="s">
        <v>2</v>
      </c>
      <c r="B9" s="6">
        <v>2.555</v>
      </c>
      <c r="C9" s="6">
        <v>3.51</v>
      </c>
    </row>
    <row r="10" spans="1:3" ht="12.75">
      <c r="A10" s="7" t="s">
        <v>3</v>
      </c>
      <c r="B10" s="6">
        <v>2.675</v>
      </c>
      <c r="C10" s="6">
        <v>2.59</v>
      </c>
    </row>
    <row r="11" spans="1:3" ht="12.75">
      <c r="A11" s="7" t="s">
        <v>24</v>
      </c>
      <c r="B11" s="6">
        <v>0.18</v>
      </c>
      <c r="C11" s="6">
        <v>0.15</v>
      </c>
    </row>
    <row r="12" spans="1:3" ht="12.75">
      <c r="A12" s="7" t="s">
        <v>4</v>
      </c>
      <c r="B12" s="6">
        <v>2.763</v>
      </c>
      <c r="C12" s="6">
        <v>2.69</v>
      </c>
    </row>
    <row r="13" spans="1:3" ht="12.75">
      <c r="A13" s="7" t="s">
        <v>5</v>
      </c>
      <c r="B13" s="6">
        <v>0.215</v>
      </c>
      <c r="C13" s="6">
        <v>0.163</v>
      </c>
    </row>
    <row r="14" spans="1:3" ht="12.75">
      <c r="A14" s="7" t="s">
        <v>6</v>
      </c>
      <c r="B14" s="6">
        <v>2.5</v>
      </c>
      <c r="C14" s="6">
        <v>2.5</v>
      </c>
    </row>
    <row r="15" spans="1:3" ht="12.75">
      <c r="A15" s="7" t="s">
        <v>36</v>
      </c>
      <c r="B15" s="6" t="s">
        <v>40</v>
      </c>
      <c r="C15" s="6" t="s">
        <v>39</v>
      </c>
    </row>
    <row r="16" spans="1:3" ht="12.75">
      <c r="A16" s="7" t="s">
        <v>45</v>
      </c>
      <c r="B16" s="6" t="s">
        <v>43</v>
      </c>
      <c r="C16" s="6" t="s">
        <v>44</v>
      </c>
    </row>
    <row r="17" spans="1:3" ht="12.75">
      <c r="A17" s="7" t="s">
        <v>7</v>
      </c>
      <c r="B17" s="6">
        <v>1.811</v>
      </c>
      <c r="C17" s="6">
        <v>2.72</v>
      </c>
    </row>
    <row r="18" spans="1:3" ht="12.75">
      <c r="A18" s="7" t="s">
        <v>8</v>
      </c>
      <c r="B18" s="6">
        <v>2.429</v>
      </c>
      <c r="C18" s="6">
        <v>2.347</v>
      </c>
    </row>
    <row r="19" spans="1:3" ht="12.75">
      <c r="A19" s="7" t="s">
        <v>9</v>
      </c>
      <c r="B19" s="6">
        <v>2.39</v>
      </c>
      <c r="C19" s="6">
        <v>2.128</v>
      </c>
    </row>
    <row r="20" spans="1:3" ht="12.75">
      <c r="A20" s="7" t="s">
        <v>50</v>
      </c>
      <c r="B20" s="6" t="s">
        <v>41</v>
      </c>
      <c r="C20" s="6" t="s">
        <v>41</v>
      </c>
    </row>
    <row r="21" spans="1:3" ht="12.75">
      <c r="A21" s="7" t="s">
        <v>10</v>
      </c>
      <c r="B21" s="6">
        <v>56</v>
      </c>
      <c r="C21" s="6">
        <v>52</v>
      </c>
    </row>
    <row r="22" spans="1:3" ht="12.75">
      <c r="A22" s="7" t="s">
        <v>79</v>
      </c>
      <c r="B22" s="6">
        <v>0.026</v>
      </c>
      <c r="C22" s="6">
        <v>0.028</v>
      </c>
    </row>
    <row r="23" spans="1:3" ht="12.75">
      <c r="A23" s="7" t="s">
        <v>78</v>
      </c>
      <c r="B23" s="6">
        <v>62</v>
      </c>
      <c r="C23" s="6">
        <v>48</v>
      </c>
    </row>
    <row r="24" spans="1:3" ht="12.75">
      <c r="A24" s="7" t="s">
        <v>76</v>
      </c>
      <c r="B24" s="11">
        <f>B23*B17</f>
        <v>112.282</v>
      </c>
      <c r="C24" s="11">
        <f>C23*C17</f>
        <v>130.56</v>
      </c>
    </row>
    <row r="25" spans="1:3" ht="12.75">
      <c r="A25" s="7" t="s">
        <v>77</v>
      </c>
      <c r="B25" s="11">
        <f>B24*B22</f>
        <v>2.919332</v>
      </c>
      <c r="C25" s="11">
        <f>C24*C22</f>
        <v>3.6556800000000003</v>
      </c>
    </row>
    <row r="26" spans="1:3" ht="12.75">
      <c r="A26" s="7" t="s">
        <v>11</v>
      </c>
      <c r="B26" s="6">
        <v>0.02</v>
      </c>
      <c r="C26" s="6">
        <v>0.017</v>
      </c>
    </row>
    <row r="27" spans="1:3" ht="12.75">
      <c r="A27" s="7" t="s">
        <v>12</v>
      </c>
      <c r="B27" s="6">
        <v>6</v>
      </c>
      <c r="C27" s="6">
        <v>8</v>
      </c>
    </row>
    <row r="28" spans="1:3" ht="12.75">
      <c r="A28" s="7" t="s">
        <v>13</v>
      </c>
      <c r="B28" s="6">
        <v>0.24</v>
      </c>
      <c r="C28" s="6">
        <v>0.179</v>
      </c>
    </row>
    <row r="29" spans="1:3" ht="12.75">
      <c r="A29" s="7" t="s">
        <v>25</v>
      </c>
      <c r="B29" s="6">
        <f>PI()*(B28/2)^2*B27</f>
        <v>0.27143360527015814</v>
      </c>
      <c r="C29" s="6">
        <f>PI()*(C28/2)^2*C27</f>
        <v>0.20131954042734113</v>
      </c>
    </row>
    <row r="30" spans="1:3" ht="12.75">
      <c r="A30" s="7" t="s">
        <v>14</v>
      </c>
      <c r="B30" s="6" t="s">
        <v>34</v>
      </c>
      <c r="C30" s="6" t="s">
        <v>34</v>
      </c>
    </row>
    <row r="31" spans="1:3" ht="12.75">
      <c r="A31" s="7" t="s">
        <v>46</v>
      </c>
      <c r="B31" s="6" t="s">
        <v>43</v>
      </c>
      <c r="C31" s="6" t="s">
        <v>44</v>
      </c>
    </row>
    <row r="32" spans="1:3" ht="12.75">
      <c r="A32" s="7" t="s">
        <v>32</v>
      </c>
      <c r="B32" s="6" t="s">
        <v>33</v>
      </c>
      <c r="C32" s="6" t="s">
        <v>33</v>
      </c>
    </row>
    <row r="33" spans="1:3" ht="12.75">
      <c r="A33" s="7" t="s">
        <v>35</v>
      </c>
      <c r="B33" s="6" t="s">
        <v>34</v>
      </c>
      <c r="C33" s="6" t="s">
        <v>33</v>
      </c>
    </row>
    <row r="34" spans="1:3" ht="12.75">
      <c r="A34" s="7" t="s">
        <v>47</v>
      </c>
      <c r="B34" s="6" t="s">
        <v>33</v>
      </c>
      <c r="C34" s="6" t="s">
        <v>33</v>
      </c>
    </row>
    <row r="35" spans="1:3" ht="216.75">
      <c r="A35" s="2"/>
      <c r="B35" s="8"/>
      <c r="C35" s="1" t="s">
        <v>72</v>
      </c>
    </row>
    <row r="36" ht="12.75">
      <c r="B36" s="1"/>
    </row>
    <row r="37" spans="1:3" ht="12.75">
      <c r="A37" s="9"/>
      <c r="B37" s="10"/>
      <c r="C37" s="10"/>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Mystery Machine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Scooby Doo</dc:creator>
  <cp:keywords/>
  <dc:description/>
  <cp:lastModifiedBy>Scooby Doo</cp:lastModifiedBy>
  <dcterms:created xsi:type="dcterms:W3CDTF">2004-10-15T00:37:41Z</dcterms:created>
  <dcterms:modified xsi:type="dcterms:W3CDTF">2005-01-17T22:16:10Z</dcterms:modified>
  <cp:category/>
  <cp:version/>
  <cp:contentType/>
  <cp:contentStatus/>
</cp:coreProperties>
</file>